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sivakumar/Desktop/Other/My Records/"/>
    </mc:Choice>
  </mc:AlternateContent>
  <xr:revisionPtr revIDLastSave="0" documentId="13_ncr:1_{F8ED3C00-2D20-964F-8C48-ECDB9A409EFD}" xr6:coauthVersionLast="47" xr6:coauthVersionMax="47" xr10:uidLastSave="{00000000-0000-0000-0000-000000000000}"/>
  <bookViews>
    <workbookView xWindow="0" yWindow="500" windowWidth="24040" windowHeight="15640" xr2:uid="{6A403FB9-BC8C-C143-B37B-E945F10FB6B6}"/>
  </bookViews>
  <sheets>
    <sheet name="Budget" sheetId="1" r:id="rId1"/>
    <sheet name="Additional- Personal Budget" sheetId="3" r:id="rId2"/>
    <sheet name="Images of Product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5" i="1"/>
  <c r="G6" i="1"/>
  <c r="G7" i="1"/>
  <c r="G8" i="1"/>
  <c r="G4" i="1"/>
  <c r="G3" i="1"/>
  <c r="B11" i="3"/>
  <c r="B10" i="3"/>
  <c r="D6" i="3"/>
  <c r="C6" i="3"/>
  <c r="D5" i="3"/>
  <c r="C5" i="3"/>
  <c r="C9" i="3" s="1"/>
  <c r="E9" i="3" s="1"/>
  <c r="F10" i="1"/>
  <c r="D10" i="1"/>
  <c r="G10" i="1" l="1"/>
</calcChain>
</file>

<file path=xl/sharedStrings.xml><?xml version="1.0" encoding="utf-8"?>
<sst xmlns="http://schemas.openxmlformats.org/spreadsheetml/2006/main" count="20" uniqueCount="20">
  <si>
    <t>Item Number</t>
  </si>
  <si>
    <t>Name</t>
  </si>
  <si>
    <t>Budget</t>
  </si>
  <si>
    <t>Actual Price</t>
  </si>
  <si>
    <t>Computer chair</t>
  </si>
  <si>
    <t>Study Table</t>
  </si>
  <si>
    <t>PC</t>
  </si>
  <si>
    <t>Bed</t>
  </si>
  <si>
    <t>Mattress</t>
  </si>
  <si>
    <t>Arm Chair</t>
  </si>
  <si>
    <t>Website name</t>
  </si>
  <si>
    <t>Standmon</t>
  </si>
  <si>
    <t>TOTAL</t>
  </si>
  <si>
    <t>Room accessories</t>
  </si>
  <si>
    <t>Artiss Standing Desk Sit Stand</t>
  </si>
  <si>
    <t>https://www.amazon.com.au/Artiss-Standing-Motorised-Electric-Motors/dp/B08G47G2XK/ref=sr_1_47?dchild=1&amp;keywords=motorised%2Bstanding%2Bdesk&amp;qid=1627309910&amp;sr=8-47&amp;th=1</t>
  </si>
  <si>
    <t>NIL</t>
  </si>
  <si>
    <t>https://www.amazon.com.au/Ergonomic-Computer-Breathable-Skin-Friendly-Adjustable/dp/B07BDFW1Y7/ref=sr_1_12?crid=3B0X2Y0POQOW3&amp;dchild=1&amp;keywords=ergonomic+office+chair&amp;qid=1627311660&amp;sprefix=ergonom%2Caps%2C357&amp;sr=8-12#customerReviews</t>
  </si>
  <si>
    <t>https://www.ikea.com/au/en/p/strandmon-wing-chair-nordvalla-dark-grey-30359827/</t>
  </si>
  <si>
    <t>Difference (Budget - 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</si>
</sst>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2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774700</xdr:colOff>
      <xdr:row>2</xdr:row>
      <xdr:rowOff>38101</xdr:rowOff>
    </xdr:from>
    <xdr:to>
      <xdr:col>8</xdr:col>
      <xdr:colOff>558800</xdr:colOff>
      <xdr:row>17</xdr:row>
      <xdr:rowOff>90379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DEDB62-71D7-4C48-B749-FC8F9F766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44501"/>
          <a:ext cx="3086100" cy="3100278"/>
        </a:xfrm>
        <a:prstGeom prst="rect">
          <a:avLst/>
        </a:prstGeom>
      </xdr:spPr>
    </xdr:pic>
    <xdr:clientData/>
  </xdr:twoCellAnchor>
  <xdr:oneCellAnchor>
    <xdr:from>
      <xdr:col>5</xdr:col>
      <xdr:colOff>431800</xdr:colOff>
      <xdr:row>1</xdr:row>
      <xdr:rowOff>177800</xdr:rowOff>
    </xdr:from>
    <xdr:ext cx="490079" cy="93762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00A49AB-F199-0A4C-B754-9DCDFD353DAD}"/>
            </a:ext>
          </a:extLst>
        </xdr:cNvPr>
        <xdr:cNvSpPr/>
      </xdr:nvSpPr>
      <xdr:spPr>
        <a:xfrm>
          <a:off x="4559300" y="381000"/>
          <a:ext cx="49007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GB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oneCellAnchor>
  <xdr:twoCellAnchor editAs="oneCell">
    <xdr:from>
      <xdr:col>9</xdr:col>
      <xdr:colOff>139700</xdr:colOff>
      <xdr:row>1</xdr:row>
      <xdr:rowOff>52508</xdr:rowOff>
    </xdr:from>
    <xdr:to>
      <xdr:col>11</xdr:col>
      <xdr:colOff>596900</xdr:colOff>
      <xdr:row>17</xdr:row>
      <xdr:rowOff>31416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ED8834E-E869-5B45-9F7F-0BADA8781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69200" y="255708"/>
          <a:ext cx="2108200" cy="3230108"/>
        </a:xfrm>
        <a:prstGeom prst="rect">
          <a:avLst/>
        </a:prstGeom>
      </xdr:spPr>
    </xdr:pic>
    <xdr:clientData/>
  </xdr:twoCellAnchor>
  <xdr:oneCellAnchor>
    <xdr:from>
      <xdr:col>9</xdr:col>
      <xdr:colOff>152400</xdr:colOff>
      <xdr:row>0</xdr:row>
      <xdr:rowOff>25400</xdr:rowOff>
    </xdr:from>
    <xdr:ext cx="490079" cy="937629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1E87D07-E950-164E-9587-E05375286ABC}"/>
            </a:ext>
          </a:extLst>
        </xdr:cNvPr>
        <xdr:cNvSpPr/>
      </xdr:nvSpPr>
      <xdr:spPr>
        <a:xfrm>
          <a:off x="7581900" y="25400"/>
          <a:ext cx="49007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GB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oneCellAnchor>
  <xdr:twoCellAnchor editAs="oneCell">
    <xdr:from>
      <xdr:col>0</xdr:col>
      <xdr:colOff>114300</xdr:colOff>
      <xdr:row>1</xdr:row>
      <xdr:rowOff>101600</xdr:rowOff>
    </xdr:from>
    <xdr:to>
      <xdr:col>3</xdr:col>
      <xdr:colOff>749300</xdr:colOff>
      <xdr:row>17</xdr:row>
      <xdr:rowOff>155818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A860635-EF51-4C40-B870-D26438969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304800"/>
          <a:ext cx="3111500" cy="3305418"/>
        </a:xfrm>
        <a:prstGeom prst="rect">
          <a:avLst/>
        </a:prstGeom>
      </xdr:spPr>
    </xdr:pic>
    <xdr:clientData/>
  </xdr:twoCellAnchor>
  <xdr:oneCellAnchor>
    <xdr:from>
      <xdr:col>0</xdr:col>
      <xdr:colOff>208420</xdr:colOff>
      <xdr:row>1</xdr:row>
      <xdr:rowOff>70935</xdr:rowOff>
    </xdr:from>
    <xdr:ext cx="490079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471AA01-2C53-6A4F-A1E6-45BB47564F45}"/>
            </a:ext>
          </a:extLst>
        </xdr:cNvPr>
        <xdr:cNvSpPr/>
      </xdr:nvSpPr>
      <xdr:spPr>
        <a:xfrm>
          <a:off x="208420" y="274135"/>
          <a:ext cx="490079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GB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7D5AFF-A023-5549-9692-22C746B63F46}" name="Table1" displayName="Table1" ref="B2:G10" totalsRowShown="0" headerRowDxfId="6">
  <autoFilter ref="B2:G10" xr:uid="{B77D5AFF-A023-5549-9692-22C746B63F46}"/>
  <sortState xmlns:xlrd2="http://schemas.microsoft.com/office/spreadsheetml/2017/richdata2" ref="B3:G10">
    <sortCondition ref="B2:B10"/>
  </sortState>
  <tableColumns count="6">
    <tableColumn id="1" xr3:uid="{A47E286E-88DB-7345-B3E0-4EFF8B2620D7}" name="Item Number" dataDxfId="5"/>
    <tableColumn id="2" xr3:uid="{329F5320-DE44-6C43-8CC6-8159B547EFDF}" name="Name" dataDxfId="4"/>
    <tableColumn id="3" xr3:uid="{E3CF81DF-D328-194C-B89A-7738C777EEFA}" name="Budget" dataDxfId="3" dataCellStyle="Currency"/>
    <tableColumn id="4" xr3:uid="{72C680EE-5859-B84B-84D7-722D3ED6D91B}" name="Website name" dataDxfId="2"/>
    <tableColumn id="5" xr3:uid="{9D331B48-AD34-4E46-A343-439E8426A2A5}" name="Actual Price" dataDxfId="1" dataCellStyle="Currency"/>
    <tableColumn id="6" xr3:uid="{D05791AE-F6A2-1E49-9911-722D902017D1}" name="Difference (Budget - Actual)" dataDxfId="0" dataCellStyle="Currency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amazon.com.au/Ergonomic-Computer-Breathable-Skin-Friendly-Adjustable/dp/B07BDFW1Y7/ref=sr_1_12?crid=3B0X2Y0POQOW3&amp;dchild=1&amp;keywords=ergonomic+office+chair&amp;qid=1627311660&amp;sprefix=ergonom%2Caps%2C357&amp;sr=8-12" TargetMode="External"/><Relationship Id="rId1" Type="http://schemas.openxmlformats.org/officeDocument/2006/relationships/hyperlink" Target="https://www.amazon.com.au/Artiss-Standing-Motorised-Electric-Motors/dp/B08G47G2XK/ref=sr_1_47?dchild=1&amp;keywords=motorised%2Bstanding%2Bdesk&amp;qid=1627309910&amp;sr=8-47&amp;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F864-DD6F-6540-A3E3-A1D5BD0804D5}">
  <sheetPr>
    <tabColor rgb="FF00B0F0"/>
  </sheetPr>
  <dimension ref="B2:G10"/>
  <sheetViews>
    <sheetView tabSelected="1" zoomScale="150" workbookViewId="0">
      <selection activeCell="F9" sqref="F9"/>
    </sheetView>
  </sheetViews>
  <sheetFormatPr baseColWidth="10" defaultRowHeight="16" x14ac:dyDescent="0.2"/>
  <cols>
    <col min="1" max="1" width="1.33203125" customWidth="1"/>
    <col min="2" max="2" width="9.6640625" customWidth="1"/>
    <col min="3" max="3" width="15.83203125" bestFit="1" customWidth="1"/>
    <col min="4" max="4" width="13.6640625" bestFit="1" customWidth="1"/>
    <col min="5" max="5" width="24.5" customWidth="1"/>
    <col min="6" max="7" width="12.1640625" customWidth="1"/>
  </cols>
  <sheetData>
    <row r="2" spans="2:7" ht="41" customHeight="1" x14ac:dyDescent="0.2">
      <c r="B2" s="2" t="s">
        <v>0</v>
      </c>
      <c r="C2" s="3" t="s">
        <v>1</v>
      </c>
      <c r="D2" s="3" t="s">
        <v>2</v>
      </c>
      <c r="E2" s="3" t="s">
        <v>10</v>
      </c>
      <c r="F2" s="3" t="s">
        <v>3</v>
      </c>
      <c r="G2" s="2" t="s">
        <v>19</v>
      </c>
    </row>
    <row r="3" spans="2:7" ht="34" x14ac:dyDescent="0.2">
      <c r="B3" s="4">
        <v>1</v>
      </c>
      <c r="C3" s="4" t="s">
        <v>5</v>
      </c>
      <c r="D3" s="5">
        <v>500</v>
      </c>
      <c r="E3" s="6" t="s">
        <v>14</v>
      </c>
      <c r="F3" s="5">
        <v>499</v>
      </c>
      <c r="G3" s="5">
        <f>Table1[[#This Row],[Budget]]-Table1[[#This Row],[Actual Price]]</f>
        <v>1</v>
      </c>
    </row>
    <row r="4" spans="2:7" ht="23" customHeight="1" x14ac:dyDescent="0.2">
      <c r="B4" s="4">
        <v>2</v>
      </c>
      <c r="C4" s="4" t="s">
        <v>4</v>
      </c>
      <c r="D4" s="5">
        <v>400</v>
      </c>
      <c r="E4" s="4"/>
      <c r="F4" s="5">
        <v>0</v>
      </c>
      <c r="G4" s="5">
        <f>Table1[[#This Row],[Budget]]-Table1[[#This Row],[Actual Price]]</f>
        <v>400</v>
      </c>
    </row>
    <row r="5" spans="2:7" x14ac:dyDescent="0.2">
      <c r="B5" s="4">
        <v>3</v>
      </c>
      <c r="C5" s="4" t="s">
        <v>13</v>
      </c>
      <c r="D5" s="5">
        <v>200</v>
      </c>
      <c r="E5" s="7" t="s">
        <v>16</v>
      </c>
      <c r="F5" s="5">
        <v>150</v>
      </c>
      <c r="G5" s="5">
        <f>Table1[[#This Row],[Budget]]-Table1[[#This Row],[Actual Price]]</f>
        <v>50</v>
      </c>
    </row>
    <row r="6" spans="2:7" x14ac:dyDescent="0.2">
      <c r="B6" s="4">
        <v>4</v>
      </c>
      <c r="C6" s="4" t="s">
        <v>6</v>
      </c>
      <c r="D6" s="5">
        <v>3000</v>
      </c>
      <c r="E6" s="4"/>
      <c r="F6" s="5">
        <v>2900</v>
      </c>
      <c r="G6" s="5">
        <f>Table1[[#This Row],[Budget]]-Table1[[#This Row],[Actual Price]]</f>
        <v>100</v>
      </c>
    </row>
    <row r="7" spans="2:7" x14ac:dyDescent="0.2">
      <c r="B7" s="4">
        <v>4</v>
      </c>
      <c r="C7" s="4" t="s">
        <v>7</v>
      </c>
      <c r="D7" s="5">
        <v>300</v>
      </c>
      <c r="E7" s="4"/>
      <c r="F7" s="5">
        <v>0</v>
      </c>
      <c r="G7" s="5">
        <f>Table1[[#This Row],[Budget]]-Table1[[#This Row],[Actual Price]]</f>
        <v>300</v>
      </c>
    </row>
    <row r="8" spans="2:7" x14ac:dyDescent="0.2">
      <c r="B8" s="4">
        <v>4</v>
      </c>
      <c r="C8" s="4" t="s">
        <v>8</v>
      </c>
      <c r="D8" s="5">
        <v>400</v>
      </c>
      <c r="E8" s="4"/>
      <c r="F8" s="5">
        <v>500</v>
      </c>
      <c r="G8" s="5">
        <f>Table1[[#This Row],[Budget]]-Table1[[#This Row],[Actual Price]]</f>
        <v>-100</v>
      </c>
    </row>
    <row r="9" spans="2:7" x14ac:dyDescent="0.2">
      <c r="B9" s="4">
        <v>5</v>
      </c>
      <c r="C9" s="4" t="s">
        <v>9</v>
      </c>
      <c r="D9" s="5">
        <v>200</v>
      </c>
      <c r="E9" s="4" t="s">
        <v>11</v>
      </c>
      <c r="F9" s="5">
        <v>0</v>
      </c>
      <c r="G9" s="5">
        <f>Table1[[#This Row],[Budget]]-Table1[[#This Row],[Actual Price]]</f>
        <v>200</v>
      </c>
    </row>
    <row r="10" spans="2:7" x14ac:dyDescent="0.2">
      <c r="B10" s="4"/>
      <c r="C10" s="4" t="s">
        <v>12</v>
      </c>
      <c r="D10" s="5">
        <f>SUM(D3:D9)</f>
        <v>5000</v>
      </c>
      <c r="E10" s="4"/>
      <c r="F10" s="5">
        <f>SUM(F3:F9)</f>
        <v>4049</v>
      </c>
      <c r="G10" s="5">
        <f>SUM(G3:G9)</f>
        <v>951</v>
      </c>
    </row>
  </sheetData>
  <conditionalFormatting sqref="G3:G9">
    <cfRule type="cellIs" dxfId="8" priority="1" operator="greaterThan">
      <formula>0</formula>
    </cfRule>
    <cfRule type="cellIs" dxfId="7" priority="2" operator="less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8EF8-4236-8741-BBB2-C1F7A50397FB}">
  <sheetPr>
    <tabColor theme="5"/>
  </sheetPr>
  <dimension ref="B5:E11"/>
  <sheetViews>
    <sheetView workbookViewId="0">
      <selection activeCell="C16" sqref="C16"/>
    </sheetView>
  </sheetViews>
  <sheetFormatPr baseColWidth="10" defaultRowHeight="16" x14ac:dyDescent="0.2"/>
  <sheetData>
    <row r="5" spans="2:5" x14ac:dyDescent="0.2">
      <c r="C5">
        <f>359*2*5</f>
        <v>3590</v>
      </c>
      <c r="D5">
        <f>82*5</f>
        <v>410</v>
      </c>
    </row>
    <row r="6" spans="2:5" x14ac:dyDescent="0.2">
      <c r="C6">
        <f>66*12</f>
        <v>792</v>
      </c>
      <c r="D6">
        <f>800</f>
        <v>800</v>
      </c>
    </row>
    <row r="7" spans="2:5" x14ac:dyDescent="0.2">
      <c r="C7">
        <v>720</v>
      </c>
      <c r="D7">
        <v>1710</v>
      </c>
    </row>
    <row r="8" spans="2:5" x14ac:dyDescent="0.2">
      <c r="C8">
        <v>900</v>
      </c>
    </row>
    <row r="9" spans="2:5" x14ac:dyDescent="0.2">
      <c r="C9">
        <f>SUM(C5:C8)</f>
        <v>6002</v>
      </c>
      <c r="D9">
        <v>1710</v>
      </c>
      <c r="E9">
        <f>C9-D9</f>
        <v>4292</v>
      </c>
    </row>
    <row r="10" spans="2:5" x14ac:dyDescent="0.2">
      <c r="B10">
        <f>4950-4292</f>
        <v>658</v>
      </c>
    </row>
    <row r="11" spans="2:5" x14ac:dyDescent="0.2">
      <c r="B11">
        <f>42*12</f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F093F-3B20-A84E-B4D6-71532BB9EE43}">
  <sheetPr>
    <tabColor theme="9" tint="-0.249977111117893"/>
  </sheetPr>
  <dimension ref="A19:L22"/>
  <sheetViews>
    <sheetView workbookViewId="0">
      <selection activeCell="D25" sqref="D25"/>
    </sheetView>
  </sheetViews>
  <sheetFormatPr baseColWidth="10" defaultRowHeight="16" x14ac:dyDescent="0.2"/>
  <sheetData>
    <row r="19" spans="1:12" ht="51" customHeight="1" x14ac:dyDescent="0.2">
      <c r="A19" s="9" t="s">
        <v>18</v>
      </c>
      <c r="B19" s="9"/>
      <c r="C19" s="9"/>
      <c r="D19" s="9"/>
      <c r="F19" s="8" t="s">
        <v>15</v>
      </c>
      <c r="G19" s="9"/>
      <c r="H19" s="9"/>
      <c r="I19" s="9"/>
      <c r="J19" s="8" t="s">
        <v>17</v>
      </c>
      <c r="K19" s="9"/>
      <c r="L19" s="9"/>
    </row>
    <row r="20" spans="1:12" x14ac:dyDescent="0.2">
      <c r="F20" s="1"/>
      <c r="G20" s="1"/>
      <c r="H20" s="1"/>
      <c r="I20" s="1"/>
    </row>
    <row r="21" spans="1:12" x14ac:dyDescent="0.2">
      <c r="F21" s="1"/>
      <c r="G21" s="1"/>
      <c r="H21" s="1"/>
      <c r="I21" s="1"/>
    </row>
    <row r="22" spans="1:12" x14ac:dyDescent="0.2">
      <c r="F22" s="1"/>
      <c r="G22" s="1"/>
      <c r="H22" s="1"/>
      <c r="I22" s="1"/>
    </row>
  </sheetData>
  <mergeCells count="3">
    <mergeCell ref="F19:I19"/>
    <mergeCell ref="J19:L19"/>
    <mergeCell ref="A19:D19"/>
  </mergeCells>
  <hyperlinks>
    <hyperlink ref="F19" r:id="rId1" xr:uid="{E40C303A-4EF6-F94F-A0D3-3334CC8DD103}"/>
    <hyperlink ref="J19" r:id="rId2" location="customerReviews" xr:uid="{DE065838-F071-6644-A290-AB1BE60B8F54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Additional- Personal Budget</vt:lpstr>
      <vt:lpstr>Images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2021-07-26T13:35:06Z</dcterms:created>
  <dcterms:modified xsi:type="dcterms:W3CDTF">2021-09-08T10:07:51Z</dcterms:modified>
</cp:coreProperties>
</file>