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ivakumarreddy/Desktop/Monash 2018 Semester 1/ACC1100- Financial Accounting/"/>
    </mc:Choice>
  </mc:AlternateContent>
  <xr:revisionPtr revIDLastSave="0" documentId="12_ncr:500000_{98F9CB18-E2C3-434B-94F2-1657D8AE1BB5}" xr6:coauthVersionLast="32" xr6:coauthVersionMax="32" xr10:uidLastSave="{00000000-0000-0000-0000-000000000000}"/>
  <bookViews>
    <workbookView xWindow="0" yWindow="440" windowWidth="17220" windowHeight="16360" tabRatio="500" activeTab="1" xr2:uid="{00000000-000D-0000-FFFF-FFFF00000000}"/>
  </bookViews>
  <sheets>
    <sheet name="Smart Rentals " sheetId="1" r:id="rId1"/>
    <sheet name="Property Rentals Ltd" sheetId="3" r:id="rId2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5" i="3" l="1"/>
  <c r="K12" i="3"/>
  <c r="J11" i="3"/>
  <c r="K10" i="3"/>
  <c r="H20" i="3"/>
  <c r="H19" i="3"/>
  <c r="H18" i="3"/>
  <c r="H17" i="3"/>
  <c r="I16" i="3"/>
  <c r="G24" i="3"/>
  <c r="F23" i="3"/>
  <c r="F20" i="3"/>
  <c r="F19" i="3"/>
  <c r="F18" i="3"/>
  <c r="F17" i="3"/>
  <c r="G16" i="3"/>
  <c r="F15" i="3"/>
  <c r="G13" i="3"/>
  <c r="G12" i="3"/>
  <c r="F11" i="3"/>
  <c r="G10" i="3"/>
  <c r="C30" i="3"/>
  <c r="K13" i="3"/>
  <c r="G14" i="3"/>
  <c r="K14" i="3"/>
  <c r="K30" i="3"/>
  <c r="F6" i="3"/>
  <c r="J6" i="3"/>
  <c r="F7" i="3"/>
  <c r="J7" i="3"/>
  <c r="F8" i="3"/>
  <c r="J8" i="3"/>
  <c r="F9" i="3"/>
  <c r="J9" i="3"/>
  <c r="J30" i="3"/>
  <c r="I30" i="3"/>
  <c r="F21" i="3"/>
  <c r="H21" i="3"/>
  <c r="F22" i="3"/>
  <c r="H22" i="3"/>
  <c r="H23" i="3"/>
  <c r="F25" i="3"/>
  <c r="F26" i="3"/>
  <c r="H30" i="3"/>
  <c r="G30" i="3"/>
  <c r="F30" i="3"/>
  <c r="E30" i="3"/>
  <c r="D30" i="3"/>
  <c r="B30" i="3"/>
  <c r="K12" i="1"/>
  <c r="H11" i="1"/>
  <c r="L11" i="1"/>
  <c r="H13" i="1"/>
  <c r="L13" i="1"/>
  <c r="H14" i="1"/>
  <c r="L14" i="1"/>
  <c r="H15" i="1"/>
  <c r="L15" i="1"/>
  <c r="H16" i="1"/>
  <c r="L16" i="1"/>
  <c r="H17" i="1"/>
  <c r="L17" i="1"/>
  <c r="H18" i="1"/>
  <c r="L18" i="1"/>
  <c r="H19" i="1"/>
  <c r="L19" i="1"/>
  <c r="L30" i="1"/>
  <c r="G6" i="1"/>
  <c r="K6" i="1"/>
  <c r="G7" i="1"/>
  <c r="K7" i="1"/>
  <c r="G8" i="1"/>
  <c r="K8" i="1"/>
  <c r="G9" i="1"/>
  <c r="K9" i="1"/>
  <c r="G10" i="1"/>
  <c r="K10" i="1"/>
  <c r="G12" i="1"/>
  <c r="K30" i="1"/>
  <c r="G21" i="1"/>
  <c r="I21" i="1"/>
  <c r="E22" i="1"/>
  <c r="G22" i="1"/>
  <c r="I22" i="1"/>
  <c r="G23" i="1"/>
  <c r="I23" i="1"/>
  <c r="G24" i="1"/>
  <c r="I24" i="1"/>
  <c r="G25" i="1"/>
  <c r="I25" i="1"/>
  <c r="G26" i="1"/>
  <c r="I26" i="1"/>
  <c r="G27" i="1"/>
  <c r="I27" i="1"/>
  <c r="I30" i="1"/>
  <c r="H20" i="1"/>
  <c r="J20" i="1"/>
  <c r="J30" i="1"/>
  <c r="G30" i="1"/>
  <c r="H30" i="1"/>
  <c r="F30" i="1"/>
  <c r="E30" i="1"/>
  <c r="C30" i="1"/>
  <c r="D30" i="1"/>
</calcChain>
</file>

<file path=xl/sharedStrings.xml><?xml version="1.0" encoding="utf-8"?>
<sst xmlns="http://schemas.openxmlformats.org/spreadsheetml/2006/main" count="82" uniqueCount="52">
  <si>
    <t>SMART RENTALS LTD Worksheet as at 30 June 2017</t>
  </si>
  <si>
    <t xml:space="preserve">No </t>
  </si>
  <si>
    <t xml:space="preserve">Account name </t>
  </si>
  <si>
    <t>DR</t>
  </si>
  <si>
    <t>CR</t>
  </si>
  <si>
    <t xml:space="preserve">TRIAL BALANCE </t>
  </si>
  <si>
    <t>ADJUSTMENTS</t>
  </si>
  <si>
    <t xml:space="preserve">ADJUSTED TRIAL BALANCE </t>
  </si>
  <si>
    <t xml:space="preserve">STATEMENT OF PROFIT OR LOSS </t>
  </si>
  <si>
    <t xml:space="preserve">STATEMENT OF FINANCIAL POSITION </t>
  </si>
  <si>
    <t xml:space="preserve">TOTALS </t>
  </si>
  <si>
    <t xml:space="preserve">Cash </t>
  </si>
  <si>
    <t xml:space="preserve">Prepaid insurance </t>
  </si>
  <si>
    <t>Supplies</t>
  </si>
  <si>
    <t xml:space="preserve">Land </t>
  </si>
  <si>
    <t>Building</t>
  </si>
  <si>
    <t xml:space="preserve">Furniture </t>
  </si>
  <si>
    <t xml:space="preserve">Accounts Payable </t>
  </si>
  <si>
    <t xml:space="preserve">Rent revenue in advance </t>
  </si>
  <si>
    <t xml:space="preserve">Mortgage Payable </t>
  </si>
  <si>
    <t>Share Capital</t>
  </si>
  <si>
    <t xml:space="preserve">Rent Revenue </t>
  </si>
  <si>
    <t xml:space="preserve">Advertising Expense </t>
  </si>
  <si>
    <t xml:space="preserve">Electricity Expense </t>
  </si>
  <si>
    <t xml:space="preserve">Salaries Expense </t>
  </si>
  <si>
    <t xml:space="preserve">Acc Dep- Building </t>
  </si>
  <si>
    <t xml:space="preserve">Acc Dep- Furniture </t>
  </si>
  <si>
    <t xml:space="preserve">Depreciation Expense </t>
  </si>
  <si>
    <t xml:space="preserve">Insurance Expense </t>
  </si>
  <si>
    <t xml:space="preserve">Interest Expense </t>
  </si>
  <si>
    <t xml:space="preserve">Supplies Expense </t>
  </si>
  <si>
    <t>Accrued Interest</t>
  </si>
  <si>
    <t>Accrued Salaries Payable</t>
  </si>
  <si>
    <t>Profit/loss</t>
  </si>
  <si>
    <t xml:space="preserve">Office Stationary </t>
  </si>
  <si>
    <t xml:space="preserve">Debots </t>
  </si>
  <si>
    <t xml:space="preserve">Vehicles </t>
  </si>
  <si>
    <t xml:space="preserve">Acc. Dep of Vehicle </t>
  </si>
  <si>
    <t xml:space="preserve">Land and buildings </t>
  </si>
  <si>
    <t xml:space="preserve">Creditors </t>
  </si>
  <si>
    <t xml:space="preserve">Capital </t>
  </si>
  <si>
    <t xml:space="preserve">Sales </t>
  </si>
  <si>
    <t xml:space="preserve">Sales Returns </t>
  </si>
  <si>
    <t xml:space="preserve">Commision Revenue </t>
  </si>
  <si>
    <t xml:space="preserve">Wages Expense </t>
  </si>
  <si>
    <t xml:space="preserve">Rates expense </t>
  </si>
  <si>
    <t xml:space="preserve">Office Stationary expense </t>
  </si>
  <si>
    <t xml:space="preserve">Sales and dist expense </t>
  </si>
  <si>
    <t xml:space="preserve">Insurance expense </t>
  </si>
  <si>
    <t>accrued wages expense</t>
  </si>
  <si>
    <t xml:space="preserve">Commision Receivable </t>
  </si>
  <si>
    <t>Property Developers Ltd Worksheet as at 30 June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</si>
</sst>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_-;\-&quot;$&quot;* #,##0_-;_-&quot;$&quot;* &quot;-&quot;_-;_-@_-"/>
    <numFmt numFmtId="165" formatCode="_-&quot;$&quot;* #,##0.00_-;\-&quot;$&quot;* #,##0.00_-;_-&quot;$&quot;* &quot;-&quot;??_-;_-@_-"/>
    <numFmt numFmtId="166" formatCode="_-[$$-409]* #,##0_ ;_-[$$-409]* \-#,##0\ ;_-[$$-409]* &quot;-&quot;_ ;_-@_ 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5" fontId="0" fillId="0" borderId="0" xfId="0" applyNumberFormat="1"/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/>
    <xf numFmtId="0" fontId="1" fillId="0" borderId="0" xfId="0" applyFont="1" applyBorder="1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1" fillId="0" borderId="7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0" fillId="0" borderId="4" xfId="0" applyNumberFormat="1" applyBorder="1"/>
    <xf numFmtId="164" fontId="0" fillId="0" borderId="0" xfId="0" applyNumberFormat="1" applyBorder="1"/>
    <xf numFmtId="164" fontId="0" fillId="0" borderId="5" xfId="0" applyNumberFormat="1" applyBorder="1"/>
    <xf numFmtId="164" fontId="0" fillId="0" borderId="0" xfId="0" applyNumberFormat="1"/>
    <xf numFmtId="0" fontId="0" fillId="0" borderId="5" xfId="0" applyBorder="1"/>
    <xf numFmtId="0" fontId="0" fillId="0" borderId="0" xfId="0" applyFill="1" applyBorder="1"/>
    <xf numFmtId="164" fontId="0" fillId="0" borderId="8" xfId="0" applyNumberFormat="1" applyBorder="1"/>
    <xf numFmtId="164" fontId="0" fillId="0" borderId="10" xfId="0" applyNumberFormat="1" applyBorder="1"/>
    <xf numFmtId="164" fontId="0" fillId="0" borderId="9" xfId="0" applyNumberFormat="1" applyBorder="1"/>
    <xf numFmtId="166" fontId="0" fillId="0" borderId="4" xfId="0" applyNumberFormat="1" applyBorder="1"/>
    <xf numFmtId="166" fontId="0" fillId="0" borderId="5" xfId="0" applyNumberFormat="1" applyBorder="1"/>
    <xf numFmtId="166" fontId="0" fillId="0" borderId="8" xfId="0" applyNumberFormat="1" applyFont="1" applyBorder="1"/>
    <xf numFmtId="166" fontId="0" fillId="0" borderId="9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zoomScale="84" zoomScaleNormal="84" zoomScalePageLayoutView="150" workbookViewId="0">
      <selection activeCell="C15" sqref="C15"/>
    </sheetView>
  </sheetViews>
  <sheetFormatPr baseColWidth="10" defaultRowHeight="16" x14ac:dyDescent="0.2"/>
  <cols>
    <col min="1" max="1" width="5" customWidth="1"/>
    <col min="2" max="2" width="23.83203125" customWidth="1"/>
    <col min="3" max="4" width="12.5" customWidth="1"/>
    <col min="7" max="7" width="10.33203125" customWidth="1"/>
    <col min="8" max="8" width="12.5" customWidth="1"/>
    <col min="9" max="9" width="11.33203125" customWidth="1"/>
    <col min="10" max="10" width="10.33203125" customWidth="1"/>
  </cols>
  <sheetData>
    <row r="1" spans="1:14" x14ac:dyDescent="0.2">
      <c r="A1" s="3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  <c r="M1" s="1"/>
    </row>
    <row r="2" spans="1:14" x14ac:dyDescent="0.2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  <c r="L2" s="46"/>
      <c r="M2" s="1"/>
    </row>
    <row r="3" spans="1:14" ht="15" customHeight="1" x14ac:dyDescent="0.2">
      <c r="A3" s="12"/>
      <c r="B3" s="13"/>
      <c r="C3" s="32" t="s">
        <v>5</v>
      </c>
      <c r="D3" s="33"/>
      <c r="E3" s="32" t="s">
        <v>6</v>
      </c>
      <c r="F3" s="33"/>
      <c r="G3" s="32" t="s">
        <v>7</v>
      </c>
      <c r="H3" s="33"/>
      <c r="I3" s="36" t="s">
        <v>8</v>
      </c>
      <c r="J3" s="37"/>
      <c r="K3" s="36" t="s">
        <v>9</v>
      </c>
      <c r="L3" s="40"/>
      <c r="M3" s="2"/>
    </row>
    <row r="4" spans="1:14" x14ac:dyDescent="0.2">
      <c r="A4" s="4"/>
      <c r="B4" s="5"/>
      <c r="C4" s="34"/>
      <c r="D4" s="35"/>
      <c r="E4" s="34"/>
      <c r="F4" s="35"/>
      <c r="G4" s="34"/>
      <c r="H4" s="35"/>
      <c r="I4" s="38"/>
      <c r="J4" s="39"/>
      <c r="K4" s="38"/>
      <c r="L4" s="41"/>
      <c r="M4" s="2"/>
    </row>
    <row r="5" spans="1:14" x14ac:dyDescent="0.2">
      <c r="A5" s="6" t="s">
        <v>1</v>
      </c>
      <c r="B5" s="7" t="s">
        <v>2</v>
      </c>
      <c r="C5" s="14" t="s">
        <v>3</v>
      </c>
      <c r="D5" s="15" t="s">
        <v>4</v>
      </c>
      <c r="E5" s="14" t="s">
        <v>3</v>
      </c>
      <c r="F5" s="15" t="s">
        <v>4</v>
      </c>
      <c r="G5" s="14" t="s">
        <v>3</v>
      </c>
      <c r="H5" s="15" t="s">
        <v>4</v>
      </c>
      <c r="I5" s="14" t="s">
        <v>3</v>
      </c>
      <c r="J5" s="15" t="s">
        <v>4</v>
      </c>
      <c r="K5" s="14" t="s">
        <v>3</v>
      </c>
      <c r="L5" s="16" t="s">
        <v>4</v>
      </c>
    </row>
    <row r="6" spans="1:14" x14ac:dyDescent="0.2">
      <c r="A6" s="8">
        <v>100</v>
      </c>
      <c r="B6" s="9" t="s">
        <v>11</v>
      </c>
      <c r="C6" s="26">
        <v>15000</v>
      </c>
      <c r="D6" s="27"/>
      <c r="E6" s="17"/>
      <c r="F6" s="18"/>
      <c r="G6" s="17">
        <f>C6</f>
        <v>15000</v>
      </c>
      <c r="H6" s="18"/>
      <c r="I6" s="17"/>
      <c r="J6" s="18"/>
      <c r="K6" s="17">
        <f>G6</f>
        <v>15000</v>
      </c>
      <c r="L6" s="19"/>
      <c r="M6" s="3"/>
      <c r="N6" s="3"/>
    </row>
    <row r="7" spans="1:14" x14ac:dyDescent="0.2">
      <c r="A7" s="8">
        <v>112</v>
      </c>
      <c r="B7" s="9" t="s">
        <v>12</v>
      </c>
      <c r="C7" s="26">
        <v>10800</v>
      </c>
      <c r="D7" s="27"/>
      <c r="E7" s="17"/>
      <c r="F7" s="18">
        <v>2700</v>
      </c>
      <c r="G7" s="17">
        <f>C7-F7</f>
        <v>8100</v>
      </c>
      <c r="H7" s="18"/>
      <c r="I7" s="17"/>
      <c r="J7" s="18"/>
      <c r="K7" s="17">
        <f>G7</f>
        <v>8100</v>
      </c>
      <c r="L7" s="19"/>
      <c r="M7" s="3"/>
      <c r="N7" s="3"/>
    </row>
    <row r="8" spans="1:14" x14ac:dyDescent="0.2">
      <c r="A8" s="8">
        <v>113</v>
      </c>
      <c r="B8" s="9" t="s">
        <v>13</v>
      </c>
      <c r="C8" s="26">
        <v>11400</v>
      </c>
      <c r="D8" s="27"/>
      <c r="E8" s="17"/>
      <c r="F8" s="18">
        <v>4200</v>
      </c>
      <c r="G8" s="17">
        <f>C8-F8</f>
        <v>7200</v>
      </c>
      <c r="H8" s="18"/>
      <c r="I8" s="17"/>
      <c r="J8" s="18"/>
      <c r="K8" s="17">
        <f>G8</f>
        <v>7200</v>
      </c>
      <c r="L8" s="19"/>
      <c r="M8" s="3"/>
      <c r="N8" s="3"/>
    </row>
    <row r="9" spans="1:14" x14ac:dyDescent="0.2">
      <c r="A9" s="8">
        <v>120</v>
      </c>
      <c r="B9" s="9" t="s">
        <v>14</v>
      </c>
      <c r="C9" s="26">
        <v>90000</v>
      </c>
      <c r="D9" s="27"/>
      <c r="E9" s="17"/>
      <c r="F9" s="18"/>
      <c r="G9" s="17">
        <f>C9</f>
        <v>90000</v>
      </c>
      <c r="H9" s="18"/>
      <c r="I9" s="17"/>
      <c r="J9" s="18"/>
      <c r="K9" s="17">
        <f>G9</f>
        <v>90000</v>
      </c>
      <c r="L9" s="19"/>
      <c r="M9" s="3"/>
      <c r="N9" s="3"/>
    </row>
    <row r="10" spans="1:14" x14ac:dyDescent="0.2">
      <c r="A10" s="8">
        <v>122</v>
      </c>
      <c r="B10" s="9" t="s">
        <v>15</v>
      </c>
      <c r="C10" s="26">
        <v>420000</v>
      </c>
      <c r="D10" s="27"/>
      <c r="E10" s="17"/>
      <c r="F10" s="18"/>
      <c r="G10" s="17">
        <f>C10</f>
        <v>420000</v>
      </c>
      <c r="H10" s="18"/>
      <c r="I10" s="17"/>
      <c r="J10" s="18"/>
      <c r="K10" s="17">
        <f>G10</f>
        <v>420000</v>
      </c>
      <c r="L10" s="19"/>
      <c r="M10" s="3"/>
      <c r="N10" s="3"/>
    </row>
    <row r="11" spans="1:14" x14ac:dyDescent="0.2">
      <c r="A11" s="8">
        <v>123</v>
      </c>
      <c r="B11" s="22" t="s">
        <v>25</v>
      </c>
      <c r="C11" s="26"/>
      <c r="D11" s="27"/>
      <c r="E11" s="17"/>
      <c r="F11" s="18">
        <v>1350</v>
      </c>
      <c r="G11" s="17"/>
      <c r="H11" s="18">
        <f>F11</f>
        <v>1350</v>
      </c>
      <c r="I11" s="17"/>
      <c r="J11" s="18"/>
      <c r="K11" s="17"/>
      <c r="L11" s="19">
        <f>H11</f>
        <v>1350</v>
      </c>
      <c r="M11" s="3"/>
      <c r="N11" s="3"/>
    </row>
    <row r="12" spans="1:14" x14ac:dyDescent="0.2">
      <c r="A12" s="8">
        <v>130</v>
      </c>
      <c r="B12" s="9" t="s">
        <v>16</v>
      </c>
      <c r="C12" s="26">
        <v>100800</v>
      </c>
      <c r="D12" s="27"/>
      <c r="E12" s="17"/>
      <c r="F12" s="18"/>
      <c r="G12" s="17">
        <f>C12</f>
        <v>100800</v>
      </c>
      <c r="H12" s="18"/>
      <c r="I12" s="17"/>
      <c r="J12" s="18"/>
      <c r="K12" s="17">
        <f>G12</f>
        <v>100800</v>
      </c>
      <c r="L12" s="19"/>
      <c r="M12" s="3"/>
      <c r="N12" s="3"/>
    </row>
    <row r="13" spans="1:14" x14ac:dyDescent="0.2">
      <c r="A13" s="8">
        <v>131</v>
      </c>
      <c r="B13" s="22" t="s">
        <v>26</v>
      </c>
      <c r="C13" s="26"/>
      <c r="D13" s="27"/>
      <c r="E13" s="17"/>
      <c r="F13" s="18">
        <v>1125</v>
      </c>
      <c r="G13" s="17"/>
      <c r="H13" s="18">
        <f>F13</f>
        <v>1125</v>
      </c>
      <c r="I13" s="17"/>
      <c r="J13" s="18"/>
      <c r="K13" s="17"/>
      <c r="L13" s="19">
        <f t="shared" ref="L13:L18" si="0">H13</f>
        <v>1125</v>
      </c>
      <c r="M13" s="3"/>
      <c r="N13" s="3"/>
    </row>
    <row r="14" spans="1:14" x14ac:dyDescent="0.2">
      <c r="A14" s="8">
        <v>200</v>
      </c>
      <c r="B14" s="9" t="s">
        <v>17</v>
      </c>
      <c r="C14" s="26"/>
      <c r="D14" s="27">
        <v>28200</v>
      </c>
      <c r="E14" s="17"/>
      <c r="F14" s="18"/>
      <c r="G14" s="17"/>
      <c r="H14" s="18">
        <f>D14</f>
        <v>28200</v>
      </c>
      <c r="I14" s="17"/>
      <c r="J14" s="18"/>
      <c r="K14" s="17"/>
      <c r="L14" s="19">
        <f t="shared" si="0"/>
        <v>28200</v>
      </c>
      <c r="M14" s="3"/>
      <c r="N14" s="3"/>
    </row>
    <row r="15" spans="1:14" x14ac:dyDescent="0.2">
      <c r="A15" s="8">
        <v>212</v>
      </c>
      <c r="B15" s="9" t="s">
        <v>18</v>
      </c>
      <c r="C15" s="26"/>
      <c r="D15" s="27">
        <v>21600</v>
      </c>
      <c r="E15" s="17">
        <v>9000</v>
      </c>
      <c r="F15" s="18"/>
      <c r="G15" s="17"/>
      <c r="H15" s="18">
        <f>D15-E15</f>
        <v>12600</v>
      </c>
      <c r="I15" s="17"/>
      <c r="J15" s="18"/>
      <c r="K15" s="17"/>
      <c r="L15" s="19">
        <f t="shared" si="0"/>
        <v>12600</v>
      </c>
      <c r="M15" s="3"/>
      <c r="N15" s="3"/>
    </row>
    <row r="16" spans="1:14" x14ac:dyDescent="0.2">
      <c r="A16" s="8">
        <v>213</v>
      </c>
      <c r="B16" s="22" t="s">
        <v>31</v>
      </c>
      <c r="C16" s="26"/>
      <c r="D16" s="27"/>
      <c r="E16" s="17"/>
      <c r="F16" s="18">
        <v>3150</v>
      </c>
      <c r="G16" s="17"/>
      <c r="H16" s="18">
        <f>F16</f>
        <v>3150</v>
      </c>
      <c r="I16" s="17"/>
      <c r="J16" s="18"/>
      <c r="K16" s="17"/>
      <c r="L16" s="19">
        <f t="shared" si="0"/>
        <v>3150</v>
      </c>
      <c r="M16" s="3"/>
      <c r="N16" s="3"/>
    </row>
    <row r="17" spans="1:14" x14ac:dyDescent="0.2">
      <c r="A17" s="8">
        <v>214</v>
      </c>
      <c r="B17" s="22" t="s">
        <v>32</v>
      </c>
      <c r="C17" s="26"/>
      <c r="D17" s="27"/>
      <c r="E17" s="17"/>
      <c r="F17" s="18">
        <v>1800</v>
      </c>
      <c r="G17" s="17"/>
      <c r="H17" s="18">
        <f>F17</f>
        <v>1800</v>
      </c>
      <c r="I17" s="17"/>
      <c r="J17" s="18"/>
      <c r="K17" s="17"/>
      <c r="L17" s="19">
        <f t="shared" si="0"/>
        <v>1800</v>
      </c>
      <c r="M17" s="3"/>
      <c r="N17" s="3"/>
    </row>
    <row r="18" spans="1:14" x14ac:dyDescent="0.2">
      <c r="A18" s="8">
        <v>220</v>
      </c>
      <c r="B18" s="9" t="s">
        <v>19</v>
      </c>
      <c r="C18" s="26"/>
      <c r="D18" s="27">
        <v>210000</v>
      </c>
      <c r="E18" s="17"/>
      <c r="F18" s="18"/>
      <c r="G18" s="17"/>
      <c r="H18" s="18">
        <f>D18</f>
        <v>210000</v>
      </c>
      <c r="I18" s="17"/>
      <c r="J18" s="18"/>
      <c r="K18" s="17"/>
      <c r="L18" s="19">
        <f t="shared" si="0"/>
        <v>210000</v>
      </c>
      <c r="M18" s="3"/>
      <c r="N18" s="3"/>
    </row>
    <row r="19" spans="1:14" x14ac:dyDescent="0.2">
      <c r="A19" s="8">
        <v>300</v>
      </c>
      <c r="B19" s="9" t="s">
        <v>20</v>
      </c>
      <c r="C19" s="26"/>
      <c r="D19" s="27">
        <v>360000</v>
      </c>
      <c r="E19" s="17"/>
      <c r="F19" s="18"/>
      <c r="G19" s="17"/>
      <c r="H19" s="18">
        <f>D19</f>
        <v>360000</v>
      </c>
      <c r="I19" s="17"/>
      <c r="J19" s="18"/>
      <c r="K19" s="17"/>
      <c r="L19" s="19">
        <f>H19+I29</f>
        <v>382875</v>
      </c>
      <c r="M19" s="3"/>
      <c r="N19" s="3"/>
    </row>
    <row r="20" spans="1:14" x14ac:dyDescent="0.2">
      <c r="A20" s="8">
        <v>400</v>
      </c>
      <c r="B20" s="9" t="s">
        <v>21</v>
      </c>
      <c r="C20" s="26"/>
      <c r="D20" s="27">
        <v>55200</v>
      </c>
      <c r="E20" s="17"/>
      <c r="F20" s="18">
        <v>9000</v>
      </c>
      <c r="G20" s="17"/>
      <c r="H20" s="18">
        <f>D20+F20</f>
        <v>64200</v>
      </c>
      <c r="I20" s="17"/>
      <c r="J20" s="18">
        <f>H20</f>
        <v>64200</v>
      </c>
      <c r="K20" s="17"/>
      <c r="L20" s="19"/>
      <c r="M20" s="3"/>
      <c r="N20" s="3"/>
    </row>
    <row r="21" spans="1:14" x14ac:dyDescent="0.2">
      <c r="A21" s="8">
        <v>505</v>
      </c>
      <c r="B21" s="9" t="s">
        <v>22</v>
      </c>
      <c r="C21" s="26">
        <v>3000</v>
      </c>
      <c r="D21" s="27"/>
      <c r="E21" s="17"/>
      <c r="F21" s="18"/>
      <c r="G21" s="17">
        <f>C21</f>
        <v>3000</v>
      </c>
      <c r="H21" s="18"/>
      <c r="I21" s="17">
        <f t="shared" ref="I21:I27" si="1">G21</f>
        <v>3000</v>
      </c>
      <c r="J21" s="18"/>
      <c r="K21" s="17"/>
      <c r="L21" s="19"/>
      <c r="M21" s="3"/>
      <c r="N21" s="3"/>
    </row>
    <row r="22" spans="1:14" x14ac:dyDescent="0.2">
      <c r="A22" s="8">
        <v>506</v>
      </c>
      <c r="B22" s="22" t="s">
        <v>27</v>
      </c>
      <c r="C22" s="26"/>
      <c r="D22" s="27"/>
      <c r="E22" s="17">
        <f>1350+1125</f>
        <v>2475</v>
      </c>
      <c r="F22" s="18"/>
      <c r="G22" s="17">
        <f>E22</f>
        <v>2475</v>
      </c>
      <c r="H22" s="18"/>
      <c r="I22" s="17">
        <f t="shared" si="1"/>
        <v>2475</v>
      </c>
      <c r="J22" s="18"/>
      <c r="K22" s="17"/>
      <c r="L22" s="19"/>
      <c r="M22" s="3"/>
      <c r="N22" s="3"/>
    </row>
    <row r="23" spans="1:14" x14ac:dyDescent="0.2">
      <c r="A23" s="8">
        <v>510</v>
      </c>
      <c r="B23" s="9" t="s">
        <v>23</v>
      </c>
      <c r="C23" s="26">
        <v>6000</v>
      </c>
      <c r="D23" s="27"/>
      <c r="E23" s="17"/>
      <c r="F23" s="18"/>
      <c r="G23" s="17">
        <f>C23</f>
        <v>6000</v>
      </c>
      <c r="H23" s="18"/>
      <c r="I23" s="17">
        <f t="shared" si="1"/>
        <v>6000</v>
      </c>
      <c r="J23" s="18"/>
      <c r="K23" s="17"/>
      <c r="L23" s="19"/>
      <c r="M23" s="3"/>
      <c r="N23" s="3"/>
    </row>
    <row r="24" spans="1:14" x14ac:dyDescent="0.2">
      <c r="A24" s="8">
        <v>512</v>
      </c>
      <c r="B24" s="22" t="s">
        <v>28</v>
      </c>
      <c r="C24" s="26"/>
      <c r="D24" s="27"/>
      <c r="E24" s="17">
        <v>2700</v>
      </c>
      <c r="F24" s="18"/>
      <c r="G24" s="17">
        <f>E24</f>
        <v>2700</v>
      </c>
      <c r="H24" s="18"/>
      <c r="I24" s="17">
        <f t="shared" si="1"/>
        <v>2700</v>
      </c>
      <c r="J24" s="18"/>
      <c r="K24" s="17"/>
      <c r="L24" s="19"/>
      <c r="M24" s="3"/>
      <c r="N24" s="3"/>
    </row>
    <row r="25" spans="1:14" x14ac:dyDescent="0.2">
      <c r="A25" s="8">
        <v>515</v>
      </c>
      <c r="B25" s="22" t="s">
        <v>29</v>
      </c>
      <c r="C25" s="26"/>
      <c r="D25" s="27"/>
      <c r="E25" s="17">
        <v>3150</v>
      </c>
      <c r="F25" s="18"/>
      <c r="G25" s="17">
        <f>E25</f>
        <v>3150</v>
      </c>
      <c r="H25" s="18"/>
      <c r="I25" s="17">
        <f t="shared" si="1"/>
        <v>3150</v>
      </c>
      <c r="J25" s="18"/>
      <c r="K25" s="17"/>
      <c r="L25" s="19"/>
      <c r="M25" s="3"/>
      <c r="N25" s="3"/>
    </row>
    <row r="26" spans="1:14" x14ac:dyDescent="0.2">
      <c r="A26" s="8">
        <v>525</v>
      </c>
      <c r="B26" s="9" t="s">
        <v>24</v>
      </c>
      <c r="C26" s="26">
        <v>18000</v>
      </c>
      <c r="D26" s="27"/>
      <c r="E26" s="17">
        <v>1800</v>
      </c>
      <c r="F26" s="18"/>
      <c r="G26" s="17">
        <f>C26+E26</f>
        <v>19800</v>
      </c>
      <c r="H26" s="18"/>
      <c r="I26" s="17">
        <f t="shared" si="1"/>
        <v>19800</v>
      </c>
      <c r="J26" s="18"/>
      <c r="K26" s="17"/>
      <c r="L26" s="19"/>
      <c r="M26" s="3"/>
      <c r="N26" s="3"/>
    </row>
    <row r="27" spans="1:14" x14ac:dyDescent="0.2">
      <c r="A27" s="8">
        <v>530</v>
      </c>
      <c r="B27" s="22" t="s">
        <v>30</v>
      </c>
      <c r="C27" s="26"/>
      <c r="D27" s="27"/>
      <c r="E27" s="17">
        <v>4200</v>
      </c>
      <c r="F27" s="18"/>
      <c r="G27" s="17">
        <f>E27</f>
        <v>4200</v>
      </c>
      <c r="H27" s="18"/>
      <c r="I27" s="17">
        <f t="shared" si="1"/>
        <v>4200</v>
      </c>
      <c r="J27" s="18"/>
      <c r="K27" s="17"/>
      <c r="L27" s="19"/>
      <c r="M27" s="3"/>
      <c r="N27" s="3"/>
    </row>
    <row r="28" spans="1:14" x14ac:dyDescent="0.2">
      <c r="A28" s="8"/>
      <c r="B28" s="22"/>
      <c r="C28" s="26"/>
      <c r="D28" s="27"/>
      <c r="E28" s="17"/>
      <c r="F28" s="18"/>
      <c r="G28" s="17"/>
      <c r="H28" s="18"/>
      <c r="I28" s="17"/>
      <c r="J28" s="18"/>
      <c r="K28" s="17"/>
      <c r="L28" s="19"/>
      <c r="M28" s="3"/>
      <c r="N28" s="3"/>
    </row>
    <row r="29" spans="1:14" x14ac:dyDescent="0.2">
      <c r="A29" s="8"/>
      <c r="B29" s="22" t="s">
        <v>33</v>
      </c>
      <c r="C29" s="8"/>
      <c r="D29" s="21"/>
      <c r="E29" s="17"/>
      <c r="F29" s="18"/>
      <c r="G29" s="17"/>
      <c r="H29" s="18"/>
      <c r="I29" s="17">
        <v>22875</v>
      </c>
      <c r="J29" s="18"/>
      <c r="K29" s="17"/>
      <c r="L29" s="19"/>
      <c r="M29" s="3"/>
      <c r="N29" s="3"/>
    </row>
    <row r="30" spans="1:14" ht="17" thickBot="1" x14ac:dyDescent="0.25">
      <c r="A30" s="10"/>
      <c r="B30" s="11" t="s">
        <v>10</v>
      </c>
      <c r="C30" s="28">
        <f>SUM(C6:C26)</f>
        <v>675000</v>
      </c>
      <c r="D30" s="29">
        <f>D14+D15+D18+D20+D19+D21+D23+D26</f>
        <v>675000</v>
      </c>
      <c r="E30" s="23">
        <f>SUM(E6:E27)</f>
        <v>23325</v>
      </c>
      <c r="F30" s="24">
        <f>SUM(F6:F27)</f>
        <v>23325</v>
      </c>
      <c r="G30" s="23">
        <f>SUM(G6:G27)</f>
        <v>682425</v>
      </c>
      <c r="H30" s="24">
        <f>SUM(H6:H27)</f>
        <v>682425</v>
      </c>
      <c r="I30" s="23">
        <f>SUM(I6:I29)</f>
        <v>64200</v>
      </c>
      <c r="J30" s="24">
        <f>SUM(J6:J27)</f>
        <v>64200</v>
      </c>
      <c r="K30" s="23">
        <f>SUM(K6:K28)</f>
        <v>641100</v>
      </c>
      <c r="L30" s="25">
        <f>SUM(L6:L29)</f>
        <v>641100</v>
      </c>
      <c r="M30" s="3"/>
      <c r="N30" s="3"/>
    </row>
    <row r="31" spans="1:14" ht="17" thickTop="1" x14ac:dyDescent="0.2"/>
    <row r="32" spans="1:14" x14ac:dyDescent="0.2">
      <c r="C32" s="20"/>
      <c r="I32" s="20"/>
      <c r="J32" s="20"/>
    </row>
    <row r="36" spans="7:7" x14ac:dyDescent="0.2">
      <c r="G36" s="20"/>
    </row>
  </sheetData>
  <mergeCells count="6">
    <mergeCell ref="G3:H4"/>
    <mergeCell ref="I3:J4"/>
    <mergeCell ref="K3:L4"/>
    <mergeCell ref="A1:L2"/>
    <mergeCell ref="C3:D4"/>
    <mergeCell ref="E3:F4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D2C13-79FD-2C47-8929-D6F03A0580C2}">
  <dimension ref="A1:K31"/>
  <sheetViews>
    <sheetView tabSelected="1" workbookViewId="0">
      <selection activeCell="I35" sqref="I35"/>
    </sheetView>
  </sheetViews>
  <sheetFormatPr baseColWidth="10" defaultRowHeight="16" x14ac:dyDescent="0.2"/>
  <cols>
    <col min="1" max="1" width="28.6640625" customWidth="1"/>
    <col min="7" max="7" width="13.1640625" customWidth="1"/>
  </cols>
  <sheetData>
    <row r="1" spans="1:11" x14ac:dyDescent="0.2">
      <c r="A1" s="33" t="s">
        <v>51</v>
      </c>
      <c r="B1" s="42"/>
      <c r="C1" s="42"/>
      <c r="D1" s="42"/>
      <c r="E1" s="42"/>
      <c r="F1" s="42"/>
      <c r="G1" s="42"/>
      <c r="H1" s="42"/>
      <c r="I1" s="42"/>
      <c r="J1" s="42"/>
      <c r="K1" s="43"/>
    </row>
    <row r="2" spans="1:11" x14ac:dyDescent="0.2">
      <c r="A2" s="45"/>
      <c r="B2" s="45"/>
      <c r="C2" s="45"/>
      <c r="D2" s="45"/>
      <c r="E2" s="45"/>
      <c r="F2" s="45"/>
      <c r="G2" s="45"/>
      <c r="H2" s="45"/>
      <c r="I2" s="45"/>
      <c r="J2" s="45"/>
      <c r="K2" s="46"/>
    </row>
    <row r="3" spans="1:11" x14ac:dyDescent="0.2">
      <c r="A3" s="30"/>
      <c r="B3" s="32" t="s">
        <v>5</v>
      </c>
      <c r="C3" s="33"/>
      <c r="D3" s="32" t="s">
        <v>6</v>
      </c>
      <c r="E3" s="33"/>
      <c r="F3" s="32" t="s">
        <v>7</v>
      </c>
      <c r="G3" s="33"/>
      <c r="H3" s="36" t="s">
        <v>8</v>
      </c>
      <c r="I3" s="37"/>
      <c r="J3" s="36" t="s">
        <v>9</v>
      </c>
      <c r="K3" s="40"/>
    </row>
    <row r="4" spans="1:11" x14ac:dyDescent="0.2">
      <c r="A4" s="31"/>
      <c r="B4" s="34"/>
      <c r="C4" s="35"/>
      <c r="D4" s="34"/>
      <c r="E4" s="35"/>
      <c r="F4" s="34"/>
      <c r="G4" s="35"/>
      <c r="H4" s="38"/>
      <c r="I4" s="39"/>
      <c r="J4" s="38"/>
      <c r="K4" s="41"/>
    </row>
    <row r="5" spans="1:11" x14ac:dyDescent="0.2">
      <c r="A5" s="7" t="s">
        <v>2</v>
      </c>
      <c r="B5" s="14" t="s">
        <v>3</v>
      </c>
      <c r="C5" s="15" t="s">
        <v>4</v>
      </c>
      <c r="D5" s="14" t="s">
        <v>3</v>
      </c>
      <c r="E5" s="15" t="s">
        <v>4</v>
      </c>
      <c r="F5" s="14" t="s">
        <v>3</v>
      </c>
      <c r="G5" s="15" t="s">
        <v>4</v>
      </c>
      <c r="H5" s="14" t="s">
        <v>3</v>
      </c>
      <c r="I5" s="15" t="s">
        <v>4</v>
      </c>
      <c r="J5" s="14" t="s">
        <v>3</v>
      </c>
      <c r="K5" s="16" t="s">
        <v>4</v>
      </c>
    </row>
    <row r="6" spans="1:11" x14ac:dyDescent="0.2">
      <c r="A6" s="9" t="s">
        <v>11</v>
      </c>
      <c r="B6" s="26">
        <v>13500</v>
      </c>
      <c r="C6" s="27"/>
      <c r="D6" s="17"/>
      <c r="E6" s="18"/>
      <c r="F6" s="17">
        <f>B6</f>
        <v>13500</v>
      </c>
      <c r="G6" s="18"/>
      <c r="H6" s="17"/>
      <c r="I6" s="18"/>
      <c r="J6" s="17">
        <f>F6</f>
        <v>13500</v>
      </c>
      <c r="K6" s="19"/>
    </row>
    <row r="7" spans="1:11" x14ac:dyDescent="0.2">
      <c r="A7" s="9" t="s">
        <v>12</v>
      </c>
      <c r="B7" s="26">
        <v>1200</v>
      </c>
      <c r="C7" s="27"/>
      <c r="D7" s="17"/>
      <c r="E7" s="18">
        <v>900</v>
      </c>
      <c r="F7" s="17">
        <f>B7-E7</f>
        <v>300</v>
      </c>
      <c r="G7" s="18"/>
      <c r="H7" s="17"/>
      <c r="I7" s="18"/>
      <c r="J7" s="17">
        <f>F7</f>
        <v>300</v>
      </c>
      <c r="K7" s="19"/>
    </row>
    <row r="8" spans="1:11" x14ac:dyDescent="0.2">
      <c r="A8" s="9" t="s">
        <v>35</v>
      </c>
      <c r="B8" s="26">
        <v>22000</v>
      </c>
      <c r="C8" s="27"/>
      <c r="D8" s="17"/>
      <c r="E8" s="18"/>
      <c r="F8" s="17">
        <f>B8-E8</f>
        <v>22000</v>
      </c>
      <c r="G8" s="18"/>
      <c r="H8" s="17"/>
      <c r="I8" s="18"/>
      <c r="J8" s="17">
        <f>F8</f>
        <v>22000</v>
      </c>
      <c r="K8" s="19"/>
    </row>
    <row r="9" spans="1:11" x14ac:dyDescent="0.2">
      <c r="A9" s="9" t="s">
        <v>36</v>
      </c>
      <c r="B9" s="26">
        <v>18000</v>
      </c>
      <c r="C9" s="27"/>
      <c r="D9" s="17"/>
      <c r="E9" s="18"/>
      <c r="F9" s="17">
        <f>B9</f>
        <v>18000</v>
      </c>
      <c r="G9" s="18"/>
      <c r="H9" s="17"/>
      <c r="I9" s="18"/>
      <c r="J9" s="17">
        <f>F9</f>
        <v>18000</v>
      </c>
      <c r="K9" s="19"/>
    </row>
    <row r="10" spans="1:11" x14ac:dyDescent="0.2">
      <c r="A10" s="9" t="s">
        <v>37</v>
      </c>
      <c r="B10" s="26"/>
      <c r="C10" s="27">
        <v>4000</v>
      </c>
      <c r="D10" s="17"/>
      <c r="E10" s="18">
        <v>250</v>
      </c>
      <c r="F10" s="17"/>
      <c r="G10" s="18">
        <f>C10+E10</f>
        <v>4250</v>
      </c>
      <c r="H10" s="17"/>
      <c r="I10" s="18"/>
      <c r="J10" s="17"/>
      <c r="K10" s="19">
        <f>G10</f>
        <v>4250</v>
      </c>
    </row>
    <row r="11" spans="1:11" x14ac:dyDescent="0.2">
      <c r="A11" s="22" t="s">
        <v>38</v>
      </c>
      <c r="B11" s="26">
        <v>80000</v>
      </c>
      <c r="C11" s="27"/>
      <c r="D11" s="17"/>
      <c r="E11" s="18"/>
      <c r="F11" s="17">
        <f>B11</f>
        <v>80000</v>
      </c>
      <c r="G11" s="18"/>
      <c r="H11" s="17"/>
      <c r="I11" s="18"/>
      <c r="J11" s="17">
        <f>F11</f>
        <v>80000</v>
      </c>
      <c r="K11" s="19"/>
    </row>
    <row r="12" spans="1:11" x14ac:dyDescent="0.2">
      <c r="A12" s="9" t="s">
        <v>39</v>
      </c>
      <c r="B12" s="26"/>
      <c r="C12" s="27">
        <v>12000</v>
      </c>
      <c r="D12" s="17"/>
      <c r="E12" s="18"/>
      <c r="F12" s="17"/>
      <c r="G12" s="18">
        <f>C12</f>
        <v>12000</v>
      </c>
      <c r="H12" s="17"/>
      <c r="I12" s="18"/>
      <c r="J12" s="17"/>
      <c r="K12" s="19">
        <f>G12</f>
        <v>12000</v>
      </c>
    </row>
    <row r="13" spans="1:11" x14ac:dyDescent="0.2">
      <c r="A13" s="22" t="s">
        <v>40</v>
      </c>
      <c r="B13" s="26"/>
      <c r="C13" s="27">
        <v>67700</v>
      </c>
      <c r="D13" s="17"/>
      <c r="E13" s="18"/>
      <c r="F13" s="17"/>
      <c r="G13" s="18">
        <f>C13</f>
        <v>67700</v>
      </c>
      <c r="H13" s="17"/>
      <c r="I13" s="18"/>
      <c r="J13" s="17"/>
      <c r="K13" s="19">
        <f t="shared" ref="K13:K18" si="0">G13</f>
        <v>67700</v>
      </c>
    </row>
    <row r="14" spans="1:11" x14ac:dyDescent="0.2">
      <c r="A14" s="9" t="s">
        <v>41</v>
      </c>
      <c r="B14" s="26"/>
      <c r="C14" s="27">
        <v>126000</v>
      </c>
      <c r="D14" s="17"/>
      <c r="E14" s="18"/>
      <c r="F14" s="17"/>
      <c r="G14" s="18">
        <f>C14</f>
        <v>126000</v>
      </c>
      <c r="H14" s="17"/>
      <c r="I14" s="18"/>
      <c r="J14" s="17"/>
      <c r="K14" s="19">
        <f t="shared" si="0"/>
        <v>126000</v>
      </c>
    </row>
    <row r="15" spans="1:11" x14ac:dyDescent="0.2">
      <c r="A15" s="9" t="s">
        <v>42</v>
      </c>
      <c r="B15" s="26">
        <v>1000</v>
      </c>
      <c r="C15" s="27"/>
      <c r="D15" s="17"/>
      <c r="E15" s="18"/>
      <c r="F15" s="17">
        <f>B15</f>
        <v>1000</v>
      </c>
      <c r="G15" s="18"/>
      <c r="H15" s="17"/>
      <c r="I15" s="18"/>
      <c r="J15" s="17">
        <f>F15</f>
        <v>1000</v>
      </c>
      <c r="K15" s="19"/>
    </row>
    <row r="16" spans="1:11" x14ac:dyDescent="0.2">
      <c r="A16" s="22" t="s">
        <v>43</v>
      </c>
      <c r="B16" s="26"/>
      <c r="C16" s="27">
        <v>4000</v>
      </c>
      <c r="D16" s="17"/>
      <c r="E16" s="18">
        <v>1100</v>
      </c>
      <c r="F16" s="17"/>
      <c r="G16" s="18">
        <f>C16+E16</f>
        <v>5100</v>
      </c>
      <c r="H16" s="17"/>
      <c r="I16" s="18">
        <f>G16</f>
        <v>5100</v>
      </c>
      <c r="J16" s="17"/>
      <c r="K16" s="19"/>
    </row>
    <row r="17" spans="1:11" x14ac:dyDescent="0.2">
      <c r="A17" s="22" t="s">
        <v>30</v>
      </c>
      <c r="B17" s="26">
        <v>45000</v>
      </c>
      <c r="C17" s="27"/>
      <c r="D17" s="17"/>
      <c r="E17" s="18"/>
      <c r="F17" s="17">
        <f>B17</f>
        <v>45000</v>
      </c>
      <c r="G17" s="18"/>
      <c r="H17" s="17">
        <f>F17</f>
        <v>45000</v>
      </c>
      <c r="I17" s="18"/>
      <c r="J17" s="17"/>
      <c r="K17" s="19"/>
    </row>
    <row r="18" spans="1:11" x14ac:dyDescent="0.2">
      <c r="A18" s="9" t="s">
        <v>44</v>
      </c>
      <c r="B18" s="26">
        <v>19000</v>
      </c>
      <c r="C18" s="27"/>
      <c r="D18" s="17">
        <v>900</v>
      </c>
      <c r="E18" s="18"/>
      <c r="F18" s="17">
        <f>B18+D18</f>
        <v>19900</v>
      </c>
      <c r="G18" s="18"/>
      <c r="H18" s="17">
        <f>F18</f>
        <v>19900</v>
      </c>
      <c r="I18" s="18"/>
      <c r="J18" s="17"/>
      <c r="K18" s="19"/>
    </row>
    <row r="19" spans="1:11" x14ac:dyDescent="0.2">
      <c r="A19" s="9" t="s">
        <v>45</v>
      </c>
      <c r="B19" s="26">
        <v>500</v>
      </c>
      <c r="C19" s="27"/>
      <c r="D19" s="17"/>
      <c r="E19" s="18"/>
      <c r="F19" s="17">
        <f>B19</f>
        <v>500</v>
      </c>
      <c r="G19" s="18"/>
      <c r="H19" s="17">
        <f>F19</f>
        <v>500</v>
      </c>
      <c r="I19" s="18"/>
      <c r="J19" s="17"/>
      <c r="K19" s="19"/>
    </row>
    <row r="20" spans="1:11" x14ac:dyDescent="0.2">
      <c r="A20" s="9" t="s">
        <v>46</v>
      </c>
      <c r="B20" s="26">
        <v>3700</v>
      </c>
      <c r="C20" s="27"/>
      <c r="D20" s="17"/>
      <c r="E20" s="18">
        <v>350</v>
      </c>
      <c r="F20" s="17">
        <f>B20-E20</f>
        <v>3350</v>
      </c>
      <c r="G20" s="18"/>
      <c r="H20" s="17">
        <f>F20</f>
        <v>3350</v>
      </c>
      <c r="I20" s="18"/>
      <c r="J20" s="17"/>
      <c r="K20" s="19"/>
    </row>
    <row r="21" spans="1:11" x14ac:dyDescent="0.2">
      <c r="A21" s="9" t="s">
        <v>47</v>
      </c>
      <c r="B21" s="26">
        <v>9800</v>
      </c>
      <c r="C21" s="27"/>
      <c r="D21" s="17"/>
      <c r="E21" s="18"/>
      <c r="F21" s="17">
        <f>B21</f>
        <v>9800</v>
      </c>
      <c r="G21" s="18"/>
      <c r="H21" s="17">
        <f t="shared" ref="H21:H27" si="1">F21</f>
        <v>9800</v>
      </c>
      <c r="I21" s="18"/>
      <c r="J21" s="17"/>
      <c r="K21" s="19"/>
    </row>
    <row r="22" spans="1:11" x14ac:dyDescent="0.2">
      <c r="A22" s="22" t="s">
        <v>27</v>
      </c>
      <c r="B22" s="26"/>
      <c r="C22" s="27"/>
      <c r="D22" s="17">
        <v>250</v>
      </c>
      <c r="E22" s="18"/>
      <c r="F22" s="17">
        <f>D22</f>
        <v>250</v>
      </c>
      <c r="G22" s="18"/>
      <c r="H22" s="17">
        <f t="shared" si="1"/>
        <v>250</v>
      </c>
      <c r="I22" s="18"/>
      <c r="J22" s="17"/>
      <c r="K22" s="19"/>
    </row>
    <row r="23" spans="1:11" x14ac:dyDescent="0.2">
      <c r="A23" s="9" t="s">
        <v>48</v>
      </c>
      <c r="B23" s="26"/>
      <c r="C23" s="27"/>
      <c r="D23" s="17">
        <v>900</v>
      </c>
      <c r="E23" s="18"/>
      <c r="F23" s="17">
        <f>D23</f>
        <v>900</v>
      </c>
      <c r="G23" s="18"/>
      <c r="H23" s="17">
        <f t="shared" si="1"/>
        <v>900</v>
      </c>
      <c r="I23" s="18"/>
      <c r="J23" s="17"/>
      <c r="K23" s="19"/>
    </row>
    <row r="24" spans="1:11" x14ac:dyDescent="0.2">
      <c r="A24" s="22" t="s">
        <v>49</v>
      </c>
      <c r="B24" s="26"/>
      <c r="C24" s="27"/>
      <c r="D24" s="17"/>
      <c r="E24" s="18">
        <v>900</v>
      </c>
      <c r="F24" s="17"/>
      <c r="G24" s="18">
        <f>E24</f>
        <v>900</v>
      </c>
      <c r="H24" s="17"/>
      <c r="I24" s="18"/>
      <c r="J24" s="17"/>
      <c r="K24" s="19"/>
    </row>
    <row r="25" spans="1:11" x14ac:dyDescent="0.2">
      <c r="A25" s="22" t="s">
        <v>34</v>
      </c>
      <c r="B25" s="26"/>
      <c r="C25" s="27"/>
      <c r="D25" s="17">
        <v>350</v>
      </c>
      <c r="E25" s="18"/>
      <c r="F25" s="17">
        <f>D25</f>
        <v>350</v>
      </c>
      <c r="G25" s="18"/>
      <c r="H25" s="17"/>
      <c r="I25" s="18"/>
      <c r="J25" s="17"/>
      <c r="K25" s="19"/>
    </row>
    <row r="26" spans="1:11" x14ac:dyDescent="0.2">
      <c r="A26" s="9" t="s">
        <v>50</v>
      </c>
      <c r="B26" s="26"/>
      <c r="C26" s="27"/>
      <c r="D26" s="17">
        <v>1100</v>
      </c>
      <c r="E26" s="18"/>
      <c r="F26" s="17">
        <f>B26+D26</f>
        <v>1100</v>
      </c>
      <c r="G26" s="18"/>
      <c r="H26" s="17"/>
      <c r="I26" s="18"/>
      <c r="J26" s="17"/>
      <c r="K26" s="19"/>
    </row>
    <row r="27" spans="1:11" x14ac:dyDescent="0.2">
      <c r="A27" s="22"/>
      <c r="B27" s="26"/>
      <c r="C27" s="27"/>
      <c r="D27" s="17"/>
      <c r="E27" s="18"/>
      <c r="F27" s="17"/>
      <c r="G27" s="18"/>
      <c r="H27" s="17"/>
      <c r="I27" s="18"/>
      <c r="J27" s="17"/>
      <c r="K27" s="19"/>
    </row>
    <row r="28" spans="1:11" x14ac:dyDescent="0.2">
      <c r="A28" s="22"/>
      <c r="B28" s="26"/>
      <c r="C28" s="27"/>
      <c r="D28" s="17"/>
      <c r="E28" s="18"/>
      <c r="F28" s="17"/>
      <c r="G28" s="18"/>
      <c r="H28" s="17"/>
      <c r="I28" s="18"/>
      <c r="J28" s="17"/>
      <c r="K28" s="19"/>
    </row>
    <row r="29" spans="1:11" x14ac:dyDescent="0.2">
      <c r="A29" s="22" t="s">
        <v>33</v>
      </c>
      <c r="B29" s="8"/>
      <c r="C29" s="21"/>
      <c r="D29" s="17"/>
      <c r="E29" s="18"/>
      <c r="F29" s="17"/>
      <c r="G29" s="18"/>
      <c r="H29" s="17"/>
      <c r="I29" s="18"/>
      <c r="J29" s="17"/>
      <c r="K29" s="19"/>
    </row>
    <row r="30" spans="1:11" ht="17" thickBot="1" x14ac:dyDescent="0.25">
      <c r="A30" s="11" t="s">
        <v>10</v>
      </c>
      <c r="B30" s="28">
        <f>SUM(B6:B26)</f>
        <v>213700</v>
      </c>
      <c r="C30" s="29">
        <f>SUM(C6:C29)</f>
        <v>213700</v>
      </c>
      <c r="D30" s="23">
        <f>SUM(D6:D27)</f>
        <v>3500</v>
      </c>
      <c r="E30" s="24">
        <f>SUM(E6:E27)</f>
        <v>3500</v>
      </c>
      <c r="F30" s="23">
        <f>SUM(F6:F27)</f>
        <v>215950</v>
      </c>
      <c r="G30" s="24">
        <f>SUM(G6:G27)</f>
        <v>215950</v>
      </c>
      <c r="H30" s="23">
        <f>SUM(H6:H29)</f>
        <v>79700</v>
      </c>
      <c r="I30" s="24">
        <f>SUM(I6:I27)</f>
        <v>5100</v>
      </c>
      <c r="J30" s="23">
        <f>SUM(J6:J28)</f>
        <v>134800</v>
      </c>
      <c r="K30" s="25">
        <f>SUM(K6:K29)</f>
        <v>209950</v>
      </c>
    </row>
    <row r="31" spans="1:11" ht="17" thickTop="1" x14ac:dyDescent="0.2"/>
  </sheetData>
  <mergeCells count="6">
    <mergeCell ref="A1:K2"/>
    <mergeCell ref="B3:C4"/>
    <mergeCell ref="D3:E4"/>
    <mergeCell ref="F3:G4"/>
    <mergeCell ref="H3:I4"/>
    <mergeCell ref="J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Smart Rentals </vt:lpstr>
      <vt:lpstr>Property Rentals Ltd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pskum</dc:creator>
  <cp:lastModifiedBy>Pooja Sivakumar</cp:lastModifiedBy>
  <dcterms:created xsi:type="dcterms:W3CDTF">2018-04-17T09:01:58Z</dcterms:created>
  <dcterms:modified xsi:type="dcterms:W3CDTF">2018-04-19T00:15:08Z</dcterms:modified>
</cp:coreProperties>
</file>